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80" windowHeight="11895"/>
  </bookViews>
  <sheets>
    <sheet name="D3" sheetId="5" r:id="rId1"/>
    <sheet name="D4" sheetId="6" r:id="rId2"/>
    <sheet name="D5" sheetId="7" r:id="rId3"/>
    <sheet name="D6" sheetId="8" r:id="rId4"/>
  </sheets>
  <calcPr calcId="125725"/>
</workbook>
</file>

<file path=xl/calcChain.xml><?xml version="1.0" encoding="utf-8"?>
<calcChain xmlns="http://schemas.openxmlformats.org/spreadsheetml/2006/main">
  <c r="E24" i="5"/>
  <c r="E26" s="1"/>
  <c r="F24"/>
  <c r="F26" s="1"/>
  <c r="G24"/>
  <c r="G26" s="1"/>
  <c r="G34" s="1"/>
  <c r="E33"/>
  <c r="F33"/>
  <c r="G33"/>
  <c r="D33"/>
  <c r="D24"/>
  <c r="D26" s="1"/>
  <c r="E19"/>
  <c r="F19"/>
  <c r="G19"/>
  <c r="D19"/>
  <c r="E10"/>
  <c r="E12" s="1"/>
  <c r="E20" s="1"/>
  <c r="F10"/>
  <c r="F12" s="1"/>
  <c r="F20" s="1"/>
  <c r="G10"/>
  <c r="G12" s="1"/>
  <c r="G20" s="1"/>
  <c r="D10"/>
  <c r="D12" s="1"/>
  <c r="D20" s="1"/>
  <c r="G35" l="1"/>
  <c r="G36" s="1"/>
  <c r="F34"/>
  <c r="F35" s="1"/>
  <c r="F36" s="1"/>
  <c r="D34"/>
  <c r="D35" s="1"/>
  <c r="D36" s="1"/>
  <c r="E34"/>
  <c r="E35" s="1"/>
  <c r="E36" s="1"/>
</calcChain>
</file>

<file path=xl/sharedStrings.xml><?xml version="1.0" encoding="utf-8"?>
<sst xmlns="http://schemas.openxmlformats.org/spreadsheetml/2006/main" count="103" uniqueCount="95">
  <si>
    <t>Rok</t>
  </si>
  <si>
    <t>A</t>
  </si>
  <si>
    <t>D</t>
  </si>
  <si>
    <t>E</t>
  </si>
  <si>
    <t xml:space="preserve">                                                                   č.ř.</t>
  </si>
  <si>
    <t>počáteční stav peněžních prostředků k 1.1.</t>
  </si>
  <si>
    <t>PŘÍJMY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</si>
  <si>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</si>
  <si>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</si>
  <si>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</si>
  <si>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</si>
  <si>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</si>
  <si>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</si>
  <si>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</si>
  <si>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</si>
  <si>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příjmy- ř. 4030</t>
  </si>
  <si>
    <t>P4</t>
  </si>
  <si>
    <t>Třída 4</t>
  </si>
  <si>
    <t>Přijaté dotace - ř.4040</t>
  </si>
  <si>
    <t>Pc</t>
  </si>
  <si>
    <t>P1+P2+P3+P4</t>
  </si>
  <si>
    <t>Příjmy celkem /před konsolidací/ - ř.4050</t>
  </si>
  <si>
    <t>Kp</t>
  </si>
  <si>
    <t>Konsolidace celkem - ř.4060</t>
  </si>
  <si>
    <t>Pk</t>
  </si>
  <si>
    <t>Pc  - Kp</t>
  </si>
  <si>
    <t>Příjmy po konsolidaci - ř.4200</t>
  </si>
  <si>
    <t>P5</t>
  </si>
  <si>
    <t>- úvěry krátkodobé /do 1 roku/ - ř. 8113</t>
  </si>
  <si>
    <t>P6</t>
  </si>
  <si>
    <t>- úvěry dlouhodobé - ř.8123</t>
  </si>
  <si>
    <t>P7</t>
  </si>
  <si>
    <t>P8</t>
  </si>
  <si>
    <t xml:space="preserve">- příjem z vydání krátkodobých dluhopisů - ř.8111 </t>
  </si>
  <si>
    <t>P9</t>
  </si>
  <si>
    <t>- příjem z vydání dlouhodobých dluhopisů - ř.8121</t>
  </si>
  <si>
    <t>P10</t>
  </si>
  <si>
    <t>- ostatní</t>
  </si>
  <si>
    <t>Pf</t>
  </si>
  <si>
    <t>P5+P6+P7+P8+P9+P10</t>
  </si>
  <si>
    <t>P</t>
  </si>
  <si>
    <t>Pk  +  Pf</t>
  </si>
  <si>
    <t>KONSOLIDOVANÉ  PŘÍJMY CELKEM</t>
  </si>
  <si>
    <t>VÝDAJE</t>
  </si>
  <si>
    <t>V1</t>
  </si>
  <si>
    <t>Třída 5</t>
  </si>
  <si>
    <t>Běžné /neinvestiční/ výdaje - ř.4210</t>
  </si>
  <si>
    <t>V2</t>
  </si>
  <si>
    <t>Třída 6</t>
  </si>
  <si>
    <t>Kapitálové /investiční /výdaje - ř. 4220</t>
  </si>
  <si>
    <t>Vc</t>
  </si>
  <si>
    <t>Výdaje celkem /před konsolidací/ - ř.4240</t>
  </si>
  <si>
    <t>Kv</t>
  </si>
  <si>
    <t>Konsolidace celkem - ř. 4250</t>
  </si>
  <si>
    <t>Vk</t>
  </si>
  <si>
    <t>Vc – Kv</t>
  </si>
  <si>
    <t>Výdaje po konsolidaci - ř.4430</t>
  </si>
  <si>
    <t>V4</t>
  </si>
  <si>
    <t>- splátka jistiny krátkodobých úvěrů - ř.8114</t>
  </si>
  <si>
    <t>V5</t>
  </si>
  <si>
    <t xml:space="preserve">- splátka jistiny dlouhodobých úvěrů - ř.8124 </t>
  </si>
  <si>
    <t>V6</t>
  </si>
  <si>
    <t>V7</t>
  </si>
  <si>
    <t>- splátka jistiny krátkodobého dluhopisu - ř.8112</t>
  </si>
  <si>
    <t>V8</t>
  </si>
  <si>
    <t>- splátka jistiny dlouhodobého dluhopisu - ř.8122</t>
  </si>
  <si>
    <t>V9</t>
  </si>
  <si>
    <t>Vf</t>
  </si>
  <si>
    <t>V4+V5+V6+V7+V8+V9</t>
  </si>
  <si>
    <t>Splátky jistin úvěrů, dluhopisů</t>
  </si>
  <si>
    <t>V</t>
  </si>
  <si>
    <t>Vk + Vf</t>
  </si>
  <si>
    <t>KONSOLIDOVANÉ  VÝDAJE CELKEM</t>
  </si>
  <si>
    <t>P-V</t>
  </si>
  <si>
    <t>Hotovost běžného roku</t>
  </si>
  <si>
    <t>A+D</t>
  </si>
  <si>
    <t>Hotovost na konci roku</t>
  </si>
  <si>
    <t>D.4. Přijaté úvěry, půjčky, návratné finanční výpomoci - v tis. Kč.</t>
  </si>
  <si>
    <t>č.</t>
  </si>
  <si>
    <t>Název věřitele</t>
  </si>
  <si>
    <t>Zůstatek nesplacených úvěrů ke dni zpracování žádosti</t>
  </si>
  <si>
    <t>Splátky v letech</t>
  </si>
  <si>
    <t>Celkem</t>
  </si>
  <si>
    <t>D.5. Plánované úvěry, půjčky, návratné finanční výpomoci - v tis. Kč</t>
  </si>
  <si>
    <t>D.6. Vystavené záruky, ručitelská prohlášení - v tis. Kč.</t>
  </si>
  <si>
    <t>Plánovaná výše</t>
  </si>
  <si>
    <t>Výše záruky/ručitelského prohlášení ke dni zpracování žádosti</t>
  </si>
  <si>
    <t>Poslední rok platnosti záruky/ručitelského prohlášení</t>
  </si>
  <si>
    <t>Týká se záruk a ručitelských prohlášení vystavených žadatelem za 3. osoby.</t>
  </si>
  <si>
    <t>D.3. Tok peněžní hotovosti Cash Flow (v tis. Kč) včetně projektu</t>
  </si>
  <si>
    <t>- výše uvažované půjčky SFŽP ČR</t>
  </si>
  <si>
    <t>Přijaté úvěry a komunální obligace</t>
  </si>
  <si>
    <t>V1+V2</t>
  </si>
  <si>
    <t>- splátka jistiny uvažované půjčky SFŽP</t>
  </si>
  <si>
    <t xml:space="preserve">Pozn. Ve výhledových letech se uvažuje konsolidace příjmů či výdajů rovná nule. Úroky nejsou uváděny samostatně, neboť jsou výnosem nebo nákladem, proto se považují za příjmy nebo výdaje.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</si>
</sst>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7971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6" fillId="0" borderId="0" xfId="0" applyFont="1"/>
    <xf numFmtId="0" fontId="2" fillId="0" borderId="6" xfId="0" applyFont="1" applyBorder="1" applyAlignment="1">
      <alignment horizontal="center"/>
    </xf>
    <xf numFmtId="0" fontId="4" fillId="0" borderId="3" xfId="0" applyFont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2" fillId="0" borderId="0" xfId="0" applyFont="1"/>
    <xf numFmtId="3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0" fillId="0" borderId="0" xfId="0" applyFill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0" borderId="15" xfId="0" applyFont="1" applyBorder="1"/>
    <xf numFmtId="0" fontId="0" fillId="0" borderId="16" xfId="0" applyBorder="1"/>
    <xf numFmtId="0" fontId="0" fillId="0" borderId="17" xfId="0" applyBorder="1"/>
    <xf numFmtId="0" fontId="7" fillId="2" borderId="21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0" fontId="5" fillId="0" borderId="0" xfId="0" applyFont="1" applyFill="1" applyBorder="1" applyAlignment="1"/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3" xfId="0" applyFont="1" applyFill="1" applyBorder="1"/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7971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Normal="100" workbookViewId="0">
      <selection activeCell="G28" sqref="G28"/>
    </sheetView>
  </sheetViews>
  <sheetFormatPr defaultRowHeight="12.75"/>
  <cols>
    <col min="1" max="1" width="3.85546875" customWidth="1"/>
    <col min="2" max="2" width="17.5703125" bestFit="1" customWidth="1"/>
    <col min="3" max="3" width="36.140625" bestFit="1" customWidth="1"/>
  </cols>
  <sheetData>
    <row r="1" spans="1:7" ht="13.5" thickBot="1">
      <c r="A1" s="24" t="s">
        <v>89</v>
      </c>
    </row>
    <row r="2" spans="1:7">
      <c r="A2" s="56" t="s">
        <v>4</v>
      </c>
      <c r="B2" s="58"/>
      <c r="C2" s="58"/>
      <c r="D2" s="63" t="s">
        <v>0</v>
      </c>
      <c r="E2" s="64"/>
      <c r="F2" s="64"/>
      <c r="G2" s="65"/>
    </row>
    <row r="3" spans="1:7" ht="13.5" thickBot="1">
      <c r="A3" s="57"/>
      <c r="B3" s="59"/>
      <c r="C3" s="59"/>
      <c r="D3" s="38">
        <v>2015</v>
      </c>
      <c r="E3" s="38">
        <v>2016</v>
      </c>
      <c r="F3" s="38">
        <v>2017</v>
      </c>
      <c r="G3" s="39">
        <v>2018</v>
      </c>
    </row>
    <row r="4" spans="1:7">
      <c r="A4" s="35" t="s">
        <v>1</v>
      </c>
      <c r="B4" s="55" t="s">
        <v>5</v>
      </c>
      <c r="C4" s="55"/>
      <c r="D4" s="36">
        <v>1479</v>
      </c>
      <c r="E4" s="36">
        <v>1885</v>
      </c>
      <c r="F4" s="36">
        <v>3514</v>
      </c>
      <c r="G4" s="37">
        <v>5117</v>
      </c>
    </row>
    <row r="5" spans="1:7" ht="12.75" customHeight="1">
      <c r="A5" s="60" t="s">
        <v>6</v>
      </c>
      <c r="B5" s="61"/>
      <c r="C5" s="61"/>
      <c r="D5" s="61"/>
      <c r="E5" s="61"/>
      <c r="F5" s="61"/>
      <c r="G5" s="62"/>
    </row>
    <row r="6" spans="1:7">
      <c r="A6" s="10" t="s">
        <v>7</v>
      </c>
      <c r="B6" s="7" t="s">
        <v>8</v>
      </c>
      <c r="C6" s="8" t="s">
        <v>9</v>
      </c>
      <c r="D6" s="53">
        <v>6592</v>
      </c>
      <c r="E6" s="53">
        <v>6658</v>
      </c>
      <c r="F6" s="53">
        <v>6725</v>
      </c>
      <c r="G6" s="54">
        <v>6792</v>
      </c>
    </row>
    <row r="7" spans="1:7">
      <c r="A7" s="10" t="s">
        <v>10</v>
      </c>
      <c r="B7" s="7" t="s">
        <v>11</v>
      </c>
      <c r="C7" s="8" t="s">
        <v>12</v>
      </c>
      <c r="D7" s="53">
        <v>3152</v>
      </c>
      <c r="E7" s="53">
        <v>3184</v>
      </c>
      <c r="F7" s="53">
        <v>3216</v>
      </c>
      <c r="G7" s="54">
        <v>3248</v>
      </c>
    </row>
    <row r="8" spans="1:7">
      <c r="A8" s="10" t="s">
        <v>13</v>
      </c>
      <c r="B8" s="7" t="s">
        <v>14</v>
      </c>
      <c r="C8" s="8" t="s">
        <v>15</v>
      </c>
      <c r="D8" s="53">
        <v>72</v>
      </c>
      <c r="E8" s="53">
        <v>73</v>
      </c>
      <c r="F8" s="53">
        <v>74</v>
      </c>
      <c r="G8" s="54">
        <v>75</v>
      </c>
    </row>
    <row r="9" spans="1:7">
      <c r="A9" s="10" t="s">
        <v>16</v>
      </c>
      <c r="B9" s="7" t="s">
        <v>17</v>
      </c>
      <c r="C9" s="8" t="s">
        <v>18</v>
      </c>
      <c r="D9" s="53">
        <v>150</v>
      </c>
      <c r="E9" s="26">
        <v>150</v>
      </c>
      <c r="F9" s="26">
        <v>150</v>
      </c>
      <c r="G9" s="30">
        <v>150</v>
      </c>
    </row>
    <row r="10" spans="1:7">
      <c r="A10" s="11" t="s">
        <v>19</v>
      </c>
      <c r="B10" s="7" t="s">
        <v>20</v>
      </c>
      <c r="C10" s="8" t="s">
        <v>21</v>
      </c>
      <c r="D10" s="26">
        <f t="shared" ref="D10:G10" si="0">SUM(D6:D9)</f>
        <v>9966</v>
      </c>
      <c r="E10" s="26">
        <f t="shared" si="0"/>
        <v>10065</v>
      </c>
      <c r="F10" s="26">
        <f t="shared" si="0"/>
        <v>10165</v>
      </c>
      <c r="G10" s="30">
        <f t="shared" si="0"/>
        <v>10265</v>
      </c>
    </row>
    <row r="11" spans="1:7">
      <c r="A11" s="11" t="s">
        <v>22</v>
      </c>
      <c r="B11" s="8"/>
      <c r="C11" s="8" t="s">
        <v>23</v>
      </c>
      <c r="D11" s="26"/>
      <c r="E11" s="26"/>
      <c r="F11" s="26"/>
      <c r="G11" s="30"/>
    </row>
    <row r="12" spans="1:7">
      <c r="A12" s="11" t="s">
        <v>24</v>
      </c>
      <c r="B12" s="7" t="s">
        <v>25</v>
      </c>
      <c r="C12" s="8" t="s">
        <v>26</v>
      </c>
      <c r="D12" s="26">
        <f t="shared" ref="D12:G12" si="1">D10-D11</f>
        <v>9966</v>
      </c>
      <c r="E12" s="26">
        <f t="shared" si="1"/>
        <v>10065</v>
      </c>
      <c r="F12" s="26">
        <f t="shared" si="1"/>
        <v>10165</v>
      </c>
      <c r="G12" s="30">
        <f t="shared" si="1"/>
        <v>10265</v>
      </c>
    </row>
    <row r="13" spans="1:7">
      <c r="A13" s="11" t="s">
        <v>27</v>
      </c>
      <c r="B13" s="8"/>
      <c r="C13" s="8" t="s">
        <v>28</v>
      </c>
      <c r="D13" s="26"/>
      <c r="E13" s="26"/>
      <c r="F13" s="26"/>
      <c r="G13" s="30"/>
    </row>
    <row r="14" spans="1:7">
      <c r="A14" s="11" t="s">
        <v>29</v>
      </c>
      <c r="B14" s="8"/>
      <c r="C14" s="8" t="s">
        <v>30</v>
      </c>
      <c r="D14" s="26"/>
      <c r="E14" s="26"/>
      <c r="F14" s="26"/>
      <c r="G14" s="30"/>
    </row>
    <row r="15" spans="1:7">
      <c r="A15" s="11" t="s">
        <v>31</v>
      </c>
      <c r="B15" s="8"/>
      <c r="C15" s="33" t="s">
        <v>90</v>
      </c>
      <c r="D15" s="26"/>
      <c r="E15" s="26"/>
      <c r="F15" s="26"/>
      <c r="G15" s="30"/>
    </row>
    <row r="16" spans="1:7">
      <c r="A16" s="11" t="s">
        <v>32</v>
      </c>
      <c r="B16" s="8"/>
      <c r="C16" s="8" t="s">
        <v>33</v>
      </c>
      <c r="D16" s="26"/>
      <c r="E16" s="26"/>
      <c r="F16" s="26"/>
      <c r="G16" s="30"/>
    </row>
    <row r="17" spans="1:14">
      <c r="A17" s="11" t="s">
        <v>34</v>
      </c>
      <c r="B17" s="8"/>
      <c r="C17" s="8" t="s">
        <v>35</v>
      </c>
      <c r="D17" s="26"/>
      <c r="E17" s="26"/>
      <c r="F17" s="26"/>
      <c r="G17" s="30"/>
    </row>
    <row r="18" spans="1:14">
      <c r="A18" s="11" t="s">
        <v>36</v>
      </c>
      <c r="B18" s="8"/>
      <c r="C18" s="8" t="s">
        <v>37</v>
      </c>
      <c r="D18" s="26"/>
      <c r="E18" s="26"/>
      <c r="F18" s="26"/>
      <c r="G18" s="30"/>
    </row>
    <row r="19" spans="1:14">
      <c r="A19" s="11" t="s">
        <v>38</v>
      </c>
      <c r="B19" s="7" t="s">
        <v>39</v>
      </c>
      <c r="C19" s="34" t="s">
        <v>91</v>
      </c>
      <c r="D19" s="26">
        <f t="shared" ref="D19:G19" si="2">SUM(D13:D18)</f>
        <v>0</v>
      </c>
      <c r="E19" s="26">
        <f t="shared" si="2"/>
        <v>0</v>
      </c>
      <c r="F19" s="26">
        <f t="shared" si="2"/>
        <v>0</v>
      </c>
      <c r="G19" s="30">
        <f t="shared" si="2"/>
        <v>0</v>
      </c>
    </row>
    <row r="20" spans="1:14">
      <c r="A20" s="10" t="s">
        <v>40</v>
      </c>
      <c r="B20" s="9" t="s">
        <v>41</v>
      </c>
      <c r="C20" s="6" t="s">
        <v>42</v>
      </c>
      <c r="D20" s="25">
        <f t="shared" ref="D20:G20" si="3">D12+D19</f>
        <v>9966</v>
      </c>
      <c r="E20" s="25">
        <f t="shared" si="3"/>
        <v>10065</v>
      </c>
      <c r="F20" s="25">
        <f t="shared" si="3"/>
        <v>10165</v>
      </c>
      <c r="G20" s="29">
        <f t="shared" si="3"/>
        <v>10265</v>
      </c>
    </row>
    <row r="21" spans="1:14" ht="12.75" customHeight="1">
      <c r="A21" s="60" t="s">
        <v>43</v>
      </c>
      <c r="B21" s="61"/>
      <c r="C21" s="61"/>
      <c r="D21" s="61"/>
      <c r="E21" s="61"/>
      <c r="F21" s="61"/>
      <c r="G21" s="62"/>
      <c r="N21" s="32"/>
    </row>
    <row r="22" spans="1:14">
      <c r="A22" s="11" t="s">
        <v>44</v>
      </c>
      <c r="B22" s="7" t="s">
        <v>45</v>
      </c>
      <c r="C22" s="8" t="s">
        <v>46</v>
      </c>
      <c r="D22" s="26">
        <v>7816</v>
      </c>
      <c r="E22" s="26">
        <v>9065</v>
      </c>
      <c r="F22" s="26">
        <v>9165</v>
      </c>
      <c r="G22" s="30">
        <v>9265</v>
      </c>
    </row>
    <row r="23" spans="1:14">
      <c r="A23" s="11" t="s">
        <v>47</v>
      </c>
      <c r="B23" s="7" t="s">
        <v>48</v>
      </c>
      <c r="C23" s="8" t="s">
        <v>49</v>
      </c>
      <c r="D23" s="26">
        <v>2150</v>
      </c>
      <c r="E23" s="26">
        <v>1000</v>
      </c>
      <c r="F23" s="26">
        <v>1000</v>
      </c>
      <c r="G23" s="30">
        <v>1000</v>
      </c>
    </row>
    <row r="24" spans="1:14">
      <c r="A24" s="11" t="s">
        <v>50</v>
      </c>
      <c r="B24" s="40" t="s">
        <v>92</v>
      </c>
      <c r="C24" s="8" t="s">
        <v>51</v>
      </c>
      <c r="D24" s="26">
        <f>SUM(D22:D23)</f>
        <v>9966</v>
      </c>
      <c r="E24" s="26">
        <f>SUM(E22:E23)</f>
        <v>10065</v>
      </c>
      <c r="F24" s="26">
        <f>SUM(F22:F23)</f>
        <v>10165</v>
      </c>
      <c r="G24" s="30">
        <f>SUM(G22:G23)</f>
        <v>10265</v>
      </c>
    </row>
    <row r="25" spans="1:14">
      <c r="A25" s="11" t="s">
        <v>52</v>
      </c>
      <c r="B25" s="7"/>
      <c r="C25" s="8" t="s">
        <v>53</v>
      </c>
      <c r="D25" s="26"/>
      <c r="E25" s="26"/>
      <c r="F25" s="26"/>
      <c r="G25" s="30"/>
    </row>
    <row r="26" spans="1:14">
      <c r="A26" s="11" t="s">
        <v>54</v>
      </c>
      <c r="B26" s="7" t="s">
        <v>55</v>
      </c>
      <c r="C26" s="8" t="s">
        <v>56</v>
      </c>
      <c r="D26" s="26">
        <f t="shared" ref="D26:G26" si="4">D24-D25</f>
        <v>9966</v>
      </c>
      <c r="E26" s="26">
        <f t="shared" si="4"/>
        <v>10065</v>
      </c>
      <c r="F26" s="26">
        <f t="shared" si="4"/>
        <v>10165</v>
      </c>
      <c r="G26" s="30">
        <f t="shared" si="4"/>
        <v>10265</v>
      </c>
    </row>
    <row r="27" spans="1:14">
      <c r="A27" s="11" t="s">
        <v>57</v>
      </c>
      <c r="B27" s="7"/>
      <c r="C27" s="8" t="s">
        <v>58</v>
      </c>
      <c r="D27" s="26"/>
      <c r="E27" s="26"/>
      <c r="F27" s="26"/>
      <c r="G27" s="30"/>
    </row>
    <row r="28" spans="1:14">
      <c r="A28" s="11" t="s">
        <v>59</v>
      </c>
      <c r="B28" s="7"/>
      <c r="C28" s="8" t="s">
        <v>60</v>
      </c>
      <c r="D28" s="26"/>
      <c r="E28" s="26"/>
      <c r="F28" s="26"/>
      <c r="G28" s="30"/>
    </row>
    <row r="29" spans="1:14">
      <c r="A29" s="11" t="s">
        <v>61</v>
      </c>
      <c r="B29" s="7"/>
      <c r="C29" s="33" t="s">
        <v>93</v>
      </c>
      <c r="D29" s="26"/>
      <c r="E29" s="26"/>
      <c r="F29" s="26"/>
      <c r="G29" s="30"/>
    </row>
    <row r="30" spans="1:14">
      <c r="A30" s="11" t="s">
        <v>62</v>
      </c>
      <c r="B30" s="7"/>
      <c r="C30" s="8" t="s">
        <v>63</v>
      </c>
      <c r="D30" s="26"/>
      <c r="E30" s="26"/>
      <c r="F30" s="26"/>
      <c r="G30" s="30"/>
    </row>
    <row r="31" spans="1:14">
      <c r="A31" s="11" t="s">
        <v>64</v>
      </c>
      <c r="B31" s="7"/>
      <c r="C31" s="8" t="s">
        <v>65</v>
      </c>
      <c r="D31" s="26"/>
      <c r="E31" s="26"/>
      <c r="F31" s="26"/>
      <c r="G31" s="30"/>
    </row>
    <row r="32" spans="1:14">
      <c r="A32" s="11" t="s">
        <v>66</v>
      </c>
      <c r="B32" s="7"/>
      <c r="C32" s="8" t="s">
        <v>37</v>
      </c>
      <c r="D32" s="26"/>
      <c r="E32" s="26"/>
      <c r="F32" s="26"/>
      <c r="G32" s="30"/>
    </row>
    <row r="33" spans="1:7">
      <c r="A33" s="11" t="s">
        <v>67</v>
      </c>
      <c r="B33" s="7" t="s">
        <v>68</v>
      </c>
      <c r="C33" s="8" t="s">
        <v>69</v>
      </c>
      <c r="D33" s="26">
        <f t="shared" ref="D33:G33" si="5">SUM(D27:D32)</f>
        <v>0</v>
      </c>
      <c r="E33" s="26">
        <f t="shared" si="5"/>
        <v>0</v>
      </c>
      <c r="F33" s="26">
        <f t="shared" si="5"/>
        <v>0</v>
      </c>
      <c r="G33" s="30">
        <f t="shared" si="5"/>
        <v>0</v>
      </c>
    </row>
    <row r="34" spans="1:7">
      <c r="A34" s="10" t="s">
        <v>70</v>
      </c>
      <c r="B34" s="9" t="s">
        <v>71</v>
      </c>
      <c r="C34" s="6" t="s">
        <v>72</v>
      </c>
      <c r="D34" s="25">
        <f t="shared" ref="D34:G34" si="6">D26+D33</f>
        <v>9966</v>
      </c>
      <c r="E34" s="25">
        <f t="shared" si="6"/>
        <v>10065</v>
      </c>
      <c r="F34" s="25">
        <f t="shared" si="6"/>
        <v>10165</v>
      </c>
      <c r="G34" s="29">
        <f t="shared" si="6"/>
        <v>10265</v>
      </c>
    </row>
    <row r="35" spans="1:7">
      <c r="A35" s="10" t="s">
        <v>2</v>
      </c>
      <c r="B35" s="7" t="s">
        <v>73</v>
      </c>
      <c r="C35" s="8" t="s">
        <v>74</v>
      </c>
      <c r="D35" s="26">
        <f>D20-D34</f>
        <v>0</v>
      </c>
      <c r="E35" s="26">
        <f>E20-E34</f>
        <v>0</v>
      </c>
      <c r="F35" s="26">
        <f>F20-F34</f>
        <v>0</v>
      </c>
      <c r="G35" s="30">
        <f>G20-G34</f>
        <v>0</v>
      </c>
    </row>
    <row r="36" spans="1:7" ht="13.5" thickBot="1">
      <c r="A36" s="12" t="s">
        <v>3</v>
      </c>
      <c r="B36" s="13" t="s">
        <v>75</v>
      </c>
      <c r="C36" s="14" t="s">
        <v>76</v>
      </c>
      <c r="D36" s="27">
        <f>D4+D35</f>
        <v>1479</v>
      </c>
      <c r="E36" s="27">
        <f>E4+E35</f>
        <v>1885</v>
      </c>
      <c r="F36" s="27">
        <f>F4+F35</f>
        <v>3514</v>
      </c>
      <c r="G36" s="31">
        <f>G4+G35</f>
        <v>5117</v>
      </c>
    </row>
    <row r="38" spans="1:7">
      <c r="A38" s="52" t="s">
        <v>94</v>
      </c>
    </row>
  </sheetData>
  <mergeCells count="6">
    <mergeCell ref="B4:C4"/>
    <mergeCell ref="A2:A3"/>
    <mergeCell ref="B2:C3"/>
    <mergeCell ref="A21:G21"/>
    <mergeCell ref="A5:G5"/>
    <mergeCell ref="D2:G2"/>
  </mergeCells>
  <phoneticPr fontId="1" type="noConversion"/>
  <pageMargins left="0.78740157499999996" right="0.78740157499999996" top="0.984251969" bottom="0.984251969" header="0.4921259845" footer="0.4921259845"/>
  <pageSetup paperSize="9" scale="94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Normal="100" workbookViewId="0">
      <selection activeCell="C9" sqref="C9"/>
    </sheetView>
  </sheetViews>
  <sheetFormatPr defaultRowHeight="12.75"/>
  <cols>
    <col min="1" max="1" width="3.42578125" bestFit="1" customWidth="1"/>
    <col min="2" max="2" width="14.140625" bestFit="1" customWidth="1"/>
    <col min="3" max="3" width="30.5703125" bestFit="1" customWidth="1"/>
  </cols>
  <sheetData>
    <row r="1" spans="1:7" ht="13.5" thickBot="1">
      <c r="A1" s="24" t="s">
        <v>77</v>
      </c>
    </row>
    <row r="2" spans="1:7">
      <c r="A2" s="66" t="s">
        <v>78</v>
      </c>
      <c r="B2" s="68" t="s">
        <v>79</v>
      </c>
      <c r="C2" s="70" t="s">
        <v>80</v>
      </c>
      <c r="D2" s="72" t="s">
        <v>81</v>
      </c>
      <c r="E2" s="72"/>
      <c r="F2" s="72"/>
      <c r="G2" s="73"/>
    </row>
    <row r="3" spans="1:7" ht="13.5" thickBot="1">
      <c r="A3" s="67"/>
      <c r="B3" s="69"/>
      <c r="C3" s="71"/>
      <c r="D3" s="44">
        <v>2012</v>
      </c>
      <c r="E3" s="44">
        <v>2013</v>
      </c>
      <c r="F3" s="44">
        <v>2014</v>
      </c>
      <c r="G3" s="45">
        <v>2015</v>
      </c>
    </row>
    <row r="4" spans="1:7">
      <c r="A4" s="41">
        <v>1</v>
      </c>
      <c r="B4" s="42"/>
      <c r="C4" s="42"/>
      <c r="D4" s="42"/>
      <c r="E4" s="42"/>
      <c r="F4" s="42"/>
      <c r="G4" s="43"/>
    </row>
    <row r="5" spans="1:7">
      <c r="A5" s="5">
        <v>2</v>
      </c>
      <c r="B5" s="1"/>
      <c r="C5" s="1"/>
      <c r="D5" s="1"/>
      <c r="E5" s="1"/>
      <c r="F5" s="1"/>
      <c r="G5" s="2"/>
    </row>
    <row r="6" spans="1:7">
      <c r="A6" s="5">
        <v>3</v>
      </c>
      <c r="B6" s="1"/>
      <c r="C6" s="1"/>
      <c r="D6" s="1"/>
      <c r="E6" s="1"/>
      <c r="F6" s="1"/>
      <c r="G6" s="2"/>
    </row>
    <row r="7" spans="1:7" ht="13.5" thickBot="1">
      <c r="A7" s="16"/>
      <c r="B7" s="17" t="s">
        <v>82</v>
      </c>
      <c r="C7" s="3"/>
      <c r="D7" s="3"/>
      <c r="E7" s="3"/>
      <c r="F7" s="3"/>
      <c r="G7" s="4"/>
    </row>
    <row r="10" spans="1:7">
      <c r="A10" s="15"/>
    </row>
  </sheetData>
  <mergeCells count="4">
    <mergeCell ref="A2:A3"/>
    <mergeCell ref="B2:B3"/>
    <mergeCell ref="C2:C3"/>
    <mergeCell ref="D2:G2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Normal="100" workbookViewId="0">
      <selection activeCell="A2" sqref="A2:A3"/>
    </sheetView>
  </sheetViews>
  <sheetFormatPr defaultRowHeight="12.75"/>
  <cols>
    <col min="1" max="1" width="3.42578125" bestFit="1" customWidth="1"/>
    <col min="2" max="2" width="14.140625" bestFit="1" customWidth="1"/>
    <col min="3" max="3" width="30.5703125" bestFit="1" customWidth="1"/>
  </cols>
  <sheetData>
    <row r="1" spans="1:7" ht="13.5" thickBot="1">
      <c r="A1" s="24" t="s">
        <v>83</v>
      </c>
    </row>
    <row r="2" spans="1:7">
      <c r="A2" s="66" t="s">
        <v>78</v>
      </c>
      <c r="B2" s="68" t="s">
        <v>79</v>
      </c>
      <c r="C2" s="70" t="s">
        <v>85</v>
      </c>
      <c r="D2" s="72" t="s">
        <v>81</v>
      </c>
      <c r="E2" s="72"/>
      <c r="F2" s="72"/>
      <c r="G2" s="73"/>
    </row>
    <row r="3" spans="1:7" ht="13.5" thickBot="1">
      <c r="A3" s="67"/>
      <c r="B3" s="69"/>
      <c r="C3" s="71"/>
      <c r="D3" s="44">
        <v>2012</v>
      </c>
      <c r="E3" s="44">
        <v>2013</v>
      </c>
      <c r="F3" s="44">
        <v>2014</v>
      </c>
      <c r="G3" s="45">
        <v>2015</v>
      </c>
    </row>
    <row r="4" spans="1:7">
      <c r="A4" s="5">
        <v>1</v>
      </c>
      <c r="B4" s="1"/>
      <c r="C4" s="1"/>
      <c r="D4" s="1"/>
      <c r="E4" s="1"/>
      <c r="F4" s="1"/>
      <c r="G4" s="2"/>
    </row>
    <row r="5" spans="1:7">
      <c r="A5" s="5">
        <v>2</v>
      </c>
      <c r="B5" s="1"/>
      <c r="C5" s="1"/>
      <c r="D5" s="1"/>
      <c r="E5" s="1"/>
      <c r="F5" s="1"/>
      <c r="G5" s="2"/>
    </row>
    <row r="6" spans="1:7">
      <c r="A6" s="5">
        <v>3</v>
      </c>
      <c r="B6" s="1"/>
      <c r="C6" s="1"/>
      <c r="D6" s="1"/>
      <c r="E6" s="1"/>
      <c r="F6" s="1"/>
      <c r="G6" s="2"/>
    </row>
    <row r="7" spans="1:7" ht="13.5" thickBot="1">
      <c r="A7" s="16"/>
      <c r="B7" s="17" t="s">
        <v>82</v>
      </c>
      <c r="C7" s="3"/>
      <c r="D7" s="3"/>
      <c r="E7" s="3"/>
      <c r="F7" s="3"/>
      <c r="G7" s="4"/>
    </row>
    <row r="10" spans="1:7">
      <c r="A10" s="15"/>
    </row>
  </sheetData>
  <mergeCells count="4">
    <mergeCell ref="A2:A3"/>
    <mergeCell ref="B2:B3"/>
    <mergeCell ref="C2:C3"/>
    <mergeCell ref="D2:G2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Normal="100" workbookViewId="0">
      <selection activeCell="D10" sqref="D10"/>
    </sheetView>
  </sheetViews>
  <sheetFormatPr defaultRowHeight="12.75"/>
  <cols>
    <col min="1" max="1" width="3.42578125" bestFit="1" customWidth="1"/>
    <col min="2" max="2" width="14.140625" bestFit="1" customWidth="1"/>
    <col min="3" max="3" width="59" bestFit="1" customWidth="1"/>
    <col min="4" max="4" width="50.140625" bestFit="1" customWidth="1"/>
  </cols>
  <sheetData>
    <row r="1" spans="1:4" ht="13.5" thickBot="1">
      <c r="A1" s="24" t="s">
        <v>84</v>
      </c>
    </row>
    <row r="2" spans="1:4" ht="13.5" thickBot="1">
      <c r="A2" s="49" t="s">
        <v>78</v>
      </c>
      <c r="B2" s="50" t="s">
        <v>79</v>
      </c>
      <c r="C2" s="50" t="s">
        <v>86</v>
      </c>
      <c r="D2" s="51" t="s">
        <v>87</v>
      </c>
    </row>
    <row r="3" spans="1:4">
      <c r="A3" s="46">
        <v>1</v>
      </c>
      <c r="B3" s="47"/>
      <c r="C3" s="47"/>
      <c r="D3" s="48"/>
    </row>
    <row r="4" spans="1:4">
      <c r="A4" s="20">
        <v>2</v>
      </c>
      <c r="B4" s="18"/>
      <c r="C4" s="18"/>
      <c r="D4" s="19"/>
    </row>
    <row r="5" spans="1:4">
      <c r="A5" s="20">
        <v>3</v>
      </c>
      <c r="B5" s="18"/>
      <c r="C5" s="18"/>
      <c r="D5" s="19"/>
    </row>
    <row r="6" spans="1:4" ht="13.5" thickBot="1">
      <c r="A6" s="21"/>
      <c r="B6" s="22" t="s">
        <v>82</v>
      </c>
      <c r="C6" s="22"/>
      <c r="D6" s="23"/>
    </row>
    <row r="8" spans="1:4">
      <c r="A8" s="28" t="s">
        <v>88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D3</vt:lpstr>
      <vt:lpstr>D4</vt:lpstr>
      <vt:lpstr>D5</vt:lpstr>
      <vt:lpstr>D6</vt:lpstr>
    </vt:vector>
  </TitlesOfParts>
  <Company>SEWACO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Behrovi</dc:creator>
  <cp:lastModifiedBy>PC</cp:lastModifiedBy>
  <cp:lastPrinted>2014-11-26T09:56:23Z</cp:lastPrinted>
  <dcterms:created xsi:type="dcterms:W3CDTF">2007-11-26T13:13:26Z</dcterms:created>
  <dcterms:modified xsi:type="dcterms:W3CDTF">2014-11-26T09:56:55Z</dcterms:modified>
</cp:coreProperties>
</file>